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Pakiet Nr 1" sheetId="1" r:id="rId1"/>
    <sheet name="Pakiet nr 2" sheetId="2" r:id="rId2"/>
    <sheet name=" " sheetId="3" r:id="rId3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<sst xmlns="http://schemas.openxmlformats.org/spreadsheetml/2006/main" count="83" uniqueCount="46">
  <si>
    <t>Opis przedmiotu zamówienia</t>
  </si>
  <si>
    <t>Jednostka miary</t>
  </si>
  <si>
    <t>Ilość</t>
  </si>
  <si>
    <t>RAZEM</t>
  </si>
  <si>
    <t>w tym podatek VAT (%)</t>
  </si>
  <si>
    <t>stawki podatku VAT</t>
  </si>
  <si>
    <t>………………………………………..</t>
  </si>
  <si>
    <t>podpis</t>
  </si>
  <si>
    <r>
      <t>Mydło</t>
    </r>
    <r>
      <rPr>
        <sz val="10"/>
        <rFont val="Times New Roman"/>
        <family val="1"/>
      </rPr>
      <t xml:space="preserve"> w płynie o pojemności  5L, neutralne pH, zawierające aktywne składniki nawilżające i pielęgnujące skórę oraz  dobrze tolerowane przez skórę związki powierzchniowo-czynne. Do częstego mycia rąk o przyjemnym, delikatnym zapachu.</t>
    </r>
  </si>
  <si>
    <r>
      <t xml:space="preserve">Spray do mebli  </t>
    </r>
    <r>
      <rPr>
        <sz val="10"/>
        <rFont val="Times New Roman"/>
        <family val="1"/>
      </rPr>
      <t>minimum 350 ml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Preparat tworzący antystatyczną powłokę ochronną, usuwający kurz bez pozostawiania smug, z właściwościami nabłyszczającymi,  z delikatną nutą zapachową.</t>
    </r>
  </si>
  <si>
    <r>
      <t>Płyn do ręcznego mycia naczyń</t>
    </r>
    <r>
      <rPr>
        <sz val="10"/>
        <rFont val="Times New Roman"/>
        <family val="1"/>
      </rPr>
      <t xml:space="preserve"> 5 L,                o właściwościach odtłuszczająco- myjących i delikatnym zapachu oraz  neutralnym pH dla skóry rąk.</t>
    </r>
  </si>
  <si>
    <r>
      <t>Mleczko do czyszczenia</t>
    </r>
    <r>
      <rPr>
        <sz val="10"/>
        <rFont val="Times New Roman"/>
        <family val="1"/>
      </rPr>
      <t xml:space="preserve"> powierzchni  gładkich: stali nierdzewnej, ceramiki, emalii, glazury i terakoty. Nadający połysk bez zarysowań o przyjemnym zapachu. Pojemność minimum 500ml.</t>
    </r>
  </si>
  <si>
    <r>
      <t>Proszek do szorowania</t>
    </r>
    <r>
      <rPr>
        <sz val="10"/>
        <rFont val="Times New Roman"/>
        <family val="1"/>
      </rPr>
      <t xml:space="preserve"> powierzchni ze stali nierdzewnej, powierzchni metalowych, stalowych, terakoty, a także glazury, do usuwania opornego brudu, rdzy i osadów kamiennych.</t>
    </r>
  </si>
  <si>
    <r>
      <t>Ściereczka czerwona</t>
    </r>
    <r>
      <rPr>
        <sz val="10"/>
        <rFont val="Times New Roman"/>
        <family val="1"/>
      </rPr>
      <t xml:space="preserve"> z termowłókniny (85% wiskoza, 15 % polipropylen) temperatura prania 40-95 C.  Wymiary min. 38 - 40cm . Dobrze wchłaniająca i wiążąca brud,  nie pozostawiająca  resztek włókien. Odporna  na tarcie i rozdarcie podczas normalnego użytkowania. </t>
    </r>
  </si>
  <si>
    <r>
      <t>Ściereczka żółta</t>
    </r>
    <r>
      <rPr>
        <sz val="10"/>
        <rFont val="Times New Roman"/>
        <family val="1"/>
      </rPr>
      <t xml:space="preserve">  z termowłókniny (85% wiskoza, 15 % polipropylen) temperatura prania 40-95 C.  Wymiary min. 38 - 40cm . Dobrze wchłaniająca i wiążąca brud,  nie pozostawiająca  resztek włókien. Odporna na tarcie i rozdarcie podczas normalnego użytkowania. </t>
    </r>
  </si>
  <si>
    <r>
      <t>Ściereczka niebieska</t>
    </r>
    <r>
      <rPr>
        <sz val="10"/>
        <rFont val="Times New Roman"/>
        <family val="1"/>
      </rPr>
      <t xml:space="preserve"> z termowłókniny (85% wiskoza, 15 % polipropylen) temperatura prania 40-95 C.  Wymiary min. 38 - 40cm . Dobrze wchłaniająca i wiążąca brud,  nie pozostawiająca  resztek włókien. Odporna na tarcie i rozdarcie podczas normalnego użytkowania. </t>
    </r>
  </si>
  <si>
    <r>
      <t>Odświeżacz powietrza w  aerozolu</t>
    </r>
    <r>
      <rPr>
        <sz val="10"/>
        <rFont val="Times New Roman"/>
        <family val="1"/>
      </rPr>
      <t xml:space="preserve"> neutralizujący nieprzyjemne zapachy oraz odświeżający  powietrze. Pojemność  min 300ml</t>
    </r>
  </si>
  <si>
    <r>
      <t>Odświeżacz powietrza w  żelu</t>
    </r>
    <r>
      <rPr>
        <sz val="10"/>
        <rFont val="Times New Roman"/>
        <family val="1"/>
      </rPr>
      <t xml:space="preserve">  neutralizujący nieprzyjemne zapachy oraz odświeżający  powietrze. Pojemność  150 g. </t>
    </r>
  </si>
  <si>
    <r>
      <t>Środek do kamienia i rdzy</t>
    </r>
    <r>
      <rPr>
        <sz val="10"/>
        <rFont val="Times New Roman"/>
        <family val="1"/>
      </rPr>
      <t>. Koncentrat usuwający osad kamienny z armatury. Pojemność 500ml.</t>
    </r>
  </si>
  <si>
    <r>
      <t xml:space="preserve">Gąbka do szorowania </t>
    </r>
    <r>
      <rPr>
        <sz val="10"/>
        <rFont val="Times New Roman"/>
        <family val="1"/>
      </rPr>
      <t xml:space="preserve"> dwustronna: z miękką warstwą myjącą powierzchnie bez zadrapań oraz warstwą ścierną .  Wymiary  minimum  9,5 x 7 cm.</t>
    </r>
  </si>
  <si>
    <t>op.</t>
  </si>
  <si>
    <r>
      <t>Preparat  do samoczynnego udrażniania rur</t>
    </r>
    <r>
      <rPr>
        <sz val="10"/>
        <rFont val="Times New Roman"/>
        <family val="1"/>
      </rPr>
      <t xml:space="preserve"> i czyszczenia instalacji sanitarnej.  Granulat o pojemności min. 500g.</t>
    </r>
  </si>
  <si>
    <r>
      <t xml:space="preserve">Mop </t>
    </r>
    <r>
      <rPr>
        <sz val="10"/>
        <rFont val="Times New Roman"/>
        <family val="1"/>
      </rPr>
      <t xml:space="preserve"> bawełniany płaski , kieszonkowy (usztywnione specjalną wkładką). Wymiary  40 cm .</t>
    </r>
  </si>
  <si>
    <r>
      <t>Stelaż i kij</t>
    </r>
    <r>
      <rPr>
        <sz val="10"/>
        <rFont val="Times New Roman"/>
        <family val="1"/>
      </rPr>
      <t xml:space="preserve">  do mopów 40 cm. (komplet standard).</t>
    </r>
  </si>
  <si>
    <r>
      <t xml:space="preserve">Nabłyszczacz do stali nierdzewnej. </t>
    </r>
    <r>
      <rPr>
        <sz val="10"/>
        <rFont val="Times New Roman"/>
        <family val="1"/>
      </rPr>
      <t>Preparat do czyszczenia i konserwacji powierzchni ze stali szlachetnej: szafek,  blaszanych obić drzwi wind i innych urządzeń. Bez pozostawiania tłustych plam i smug. Nadający połysk, i ochronę przed ponownym zabrudzeniem</t>
    </r>
  </si>
  <si>
    <t>szt.</t>
  </si>
  <si>
    <r>
      <t>Kostka zapachowa do WC</t>
    </r>
    <r>
      <rPr>
        <sz val="10"/>
        <rFont val="Times New Roman"/>
        <family val="1"/>
      </rPr>
      <t xml:space="preserve"> (koszyk + wkład) o właściwościach myjących i zapobiegających osadzaniu się kamienia. Mix  zapach.</t>
    </r>
  </si>
  <si>
    <r>
      <t>Szczotka z podstawką  do WC</t>
    </r>
    <r>
      <rPr>
        <sz val="10"/>
        <rFont val="Times New Roman"/>
        <family val="1"/>
      </rPr>
      <t>, mix  kolor ,  plastikowy zestaw</t>
    </r>
  </si>
  <si>
    <r>
      <t>Krem do rąk</t>
    </r>
    <r>
      <rPr>
        <sz val="10"/>
        <rFont val="Times New Roman"/>
        <family val="1"/>
      </rPr>
      <t xml:space="preserve"> glicerynowy z silikonem, ochronny, nawilżający 75 – 100 ml</t>
    </r>
  </si>
  <si>
    <r>
      <t xml:space="preserve">Preparat do wybielania  tkanin </t>
    </r>
    <r>
      <rPr>
        <sz val="10"/>
        <rFont val="Times New Roman"/>
        <family val="1"/>
      </rPr>
      <t>zagęszczony płyn o właściwościach  wybielających  do stosowania  w  praniu  ręcznym  i automatycznym.. Wybielenie przy niskim stężeniu preparatu. Pojemność 5 L</t>
    </r>
  </si>
  <si>
    <t>Pad 17"  czarny, biały</t>
  </si>
  <si>
    <t>Pad 21" czarny, czerwony i niebieski</t>
  </si>
  <si>
    <t>Pad 21"  biały</t>
  </si>
  <si>
    <t>Pakiet nr 1</t>
  </si>
  <si>
    <t>Pakiet nr 2</t>
  </si>
  <si>
    <t>Pad 220/8"czerwony,zielony</t>
  </si>
  <si>
    <t>Pad 430mm/17"czerwoni,zielony,czarny</t>
  </si>
  <si>
    <t>Załącznik nr 3 do SIWZ                                                          - Formularz asortymentowo-cenowy</t>
  </si>
  <si>
    <r>
      <t>Szczotka do szorowania ręcznego</t>
    </r>
    <r>
      <rPr>
        <sz val="10"/>
        <rFont val="Times New Roman"/>
        <family val="1"/>
      </rPr>
      <t xml:space="preserve"> ryżowa, typu żelazko</t>
    </r>
  </si>
  <si>
    <t>Załącznik nr 3 do SIWZ                                                                                       - Formularz asortymentowo-cenowy</t>
  </si>
  <si>
    <t>cena jednostkowa netto (w zł)</t>
  </si>
  <si>
    <t>Cena jednostkowa brutto (w zł)</t>
  </si>
  <si>
    <t>Wartość netto (w zł)</t>
  </si>
  <si>
    <t>Wartość brutto (w zł)</t>
  </si>
  <si>
    <t>Lp.</t>
  </si>
  <si>
    <t>Nazwa producenta              /                         nr katalogowy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</si>
</sst>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2" fillId="34" borderId="0" xfId="0" applyFont="1" applyFill="1" applyAlignment="1">
      <alignment horizontal="center" wrapText="1"/>
    </xf>
    <xf numFmtId="0" fontId="9" fillId="34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34" borderId="0" xfId="0" applyFont="1" applyFill="1" applyAlignment="1">
      <alignment horizont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10" zoomScaleNormal="110" zoomScalePageLayoutView="0" workbookViewId="0" topLeftCell="A1">
      <selection activeCell="C7" sqref="C7"/>
    </sheetView>
  </sheetViews>
  <sheetFormatPr defaultColWidth="9.140625" defaultRowHeight="12.75"/>
  <cols>
    <col min="1" max="1" width="4.28125" style="0" customWidth="1"/>
    <col min="2" max="2" width="30.421875" style="0" customWidth="1"/>
    <col min="3" max="3" width="13.140625" style="0" customWidth="1"/>
    <col min="4" max="4" width="10.7109375" style="0" customWidth="1"/>
    <col min="6" max="6" width="11.4218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9" t="s">
        <v>37</v>
      </c>
      <c r="H1" s="30"/>
      <c r="I1" s="30"/>
      <c r="J1" s="30"/>
    </row>
    <row r="2" spans="7:10" ht="12.75">
      <c r="G2" s="30"/>
      <c r="H2" s="30"/>
      <c r="I2" s="30"/>
      <c r="J2" s="30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33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44</v>
      </c>
      <c r="B6" s="6" t="s">
        <v>0</v>
      </c>
      <c r="C6" s="26" t="s">
        <v>45</v>
      </c>
      <c r="D6" s="6" t="s">
        <v>1</v>
      </c>
      <c r="E6" s="6" t="s">
        <v>2</v>
      </c>
      <c r="F6" s="6" t="s">
        <v>40</v>
      </c>
      <c r="G6" s="18" t="s">
        <v>41</v>
      </c>
      <c r="H6" s="6" t="s">
        <v>4</v>
      </c>
      <c r="I6" s="18" t="s">
        <v>42</v>
      </c>
      <c r="J6" s="18" t="s">
        <v>43</v>
      </c>
    </row>
    <row r="7" spans="1:10" ht="100.5" customHeight="1">
      <c r="A7" s="21">
        <v>1</v>
      </c>
      <c r="B7" s="27" t="s">
        <v>8</v>
      </c>
      <c r="C7" s="24"/>
      <c r="D7" s="23" t="s">
        <v>25</v>
      </c>
      <c r="E7" s="34">
        <v>1300</v>
      </c>
      <c r="F7" s="8"/>
      <c r="G7" s="19"/>
      <c r="H7" s="9">
        <v>0.23</v>
      </c>
      <c r="I7" s="19">
        <f aca="true" t="shared" si="0" ref="I7:I22">(ROUND(F7*E7,2))</f>
        <v>0</v>
      </c>
      <c r="J7" s="19">
        <f>ROUND(I7*(1+H7),2)</f>
        <v>0</v>
      </c>
    </row>
    <row r="8" spans="1:10" ht="85.5" customHeight="1">
      <c r="A8" s="21">
        <f>SUM(A7+1)</f>
        <v>2</v>
      </c>
      <c r="B8" s="27" t="s">
        <v>9</v>
      </c>
      <c r="C8" s="24"/>
      <c r="D8" s="23" t="s">
        <v>25</v>
      </c>
      <c r="E8" s="34">
        <v>80</v>
      </c>
      <c r="F8" s="8"/>
      <c r="G8" s="19"/>
      <c r="H8" s="9">
        <v>0.23</v>
      </c>
      <c r="I8" s="19">
        <f t="shared" si="0"/>
        <v>0</v>
      </c>
      <c r="J8" s="19">
        <f>ROUND(I8*(1+H8),2)</f>
        <v>0</v>
      </c>
    </row>
    <row r="9" spans="1:10" ht="57" customHeight="1">
      <c r="A9" s="21">
        <f>SUM(A8+1)</f>
        <v>3</v>
      </c>
      <c r="B9" s="27" t="s">
        <v>10</v>
      </c>
      <c r="C9" s="24"/>
      <c r="D9" s="23" t="s">
        <v>25</v>
      </c>
      <c r="E9" s="34">
        <v>280</v>
      </c>
      <c r="F9" s="8"/>
      <c r="G9" s="19"/>
      <c r="H9" s="9">
        <v>0.23</v>
      </c>
      <c r="I9" s="19">
        <f t="shared" si="0"/>
        <v>0</v>
      </c>
      <c r="J9" s="19">
        <f>ROUND(I9*(1+H9),2)</f>
        <v>0</v>
      </c>
    </row>
    <row r="10" spans="1:10" ht="75.75" customHeight="1">
      <c r="A10" s="7">
        <v>4</v>
      </c>
      <c r="B10" s="27" t="s">
        <v>11</v>
      </c>
      <c r="C10" s="24"/>
      <c r="D10" s="23" t="s">
        <v>25</v>
      </c>
      <c r="E10" s="34">
        <v>800</v>
      </c>
      <c r="F10" s="8"/>
      <c r="G10" s="19"/>
      <c r="H10" s="9">
        <v>0.23</v>
      </c>
      <c r="I10" s="19">
        <f t="shared" si="0"/>
        <v>0</v>
      </c>
      <c r="J10" s="19">
        <f>ROUND(I10*(1+H10),2)</f>
        <v>0</v>
      </c>
    </row>
    <row r="11" spans="1:10" ht="71.25" customHeight="1">
      <c r="A11" s="7">
        <v>5</v>
      </c>
      <c r="B11" s="27" t="s">
        <v>12</v>
      </c>
      <c r="C11" s="24"/>
      <c r="D11" s="23" t="s">
        <v>25</v>
      </c>
      <c r="E11" s="34">
        <v>800</v>
      </c>
      <c r="F11" s="8"/>
      <c r="G11" s="19"/>
      <c r="H11" s="9">
        <v>0.23</v>
      </c>
      <c r="I11" s="19">
        <f t="shared" si="0"/>
        <v>0</v>
      </c>
      <c r="J11" s="19">
        <f>ROUND(I11*(1+H11),2)</f>
        <v>0</v>
      </c>
    </row>
    <row r="12" spans="1:10" ht="63" customHeight="1">
      <c r="A12" s="22">
        <v>6</v>
      </c>
      <c r="B12" s="27" t="s">
        <v>16</v>
      </c>
      <c r="C12" s="24"/>
      <c r="D12" s="23" t="s">
        <v>25</v>
      </c>
      <c r="E12" s="34">
        <v>600</v>
      </c>
      <c r="F12" s="8"/>
      <c r="G12" s="19"/>
      <c r="H12" s="9">
        <v>0.23</v>
      </c>
      <c r="I12" s="19">
        <f t="shared" si="0"/>
        <v>0</v>
      </c>
      <c r="J12" s="19">
        <f aca="true" t="shared" si="1" ref="J12:J22">ROUND(I12*(1+H12),2)</f>
        <v>0</v>
      </c>
    </row>
    <row r="13" spans="1:10" ht="61.5" customHeight="1">
      <c r="A13" s="22">
        <v>7</v>
      </c>
      <c r="B13" s="27" t="s">
        <v>17</v>
      </c>
      <c r="C13" s="24"/>
      <c r="D13" s="23" t="s">
        <v>25</v>
      </c>
      <c r="E13" s="34">
        <v>600</v>
      </c>
      <c r="F13" s="8"/>
      <c r="G13" s="19"/>
      <c r="H13" s="9">
        <v>0.23</v>
      </c>
      <c r="I13" s="19">
        <f t="shared" si="0"/>
        <v>0</v>
      </c>
      <c r="J13" s="19">
        <f t="shared" si="1"/>
        <v>0</v>
      </c>
    </row>
    <row r="14" spans="1:10" ht="51">
      <c r="A14" s="22">
        <v>8</v>
      </c>
      <c r="B14" s="27" t="s">
        <v>18</v>
      </c>
      <c r="C14" s="24"/>
      <c r="D14" s="23" t="s">
        <v>25</v>
      </c>
      <c r="E14" s="34">
        <v>800</v>
      </c>
      <c r="F14" s="8"/>
      <c r="G14" s="19"/>
      <c r="H14" s="9">
        <v>0.23</v>
      </c>
      <c r="I14" s="19">
        <f t="shared" si="0"/>
        <v>0</v>
      </c>
      <c r="J14" s="19">
        <f t="shared" si="1"/>
        <v>0</v>
      </c>
    </row>
    <row r="15" spans="1:10" ht="64.5" customHeight="1">
      <c r="A15" s="22">
        <v>9</v>
      </c>
      <c r="B15" s="27" t="s">
        <v>19</v>
      </c>
      <c r="C15" s="24"/>
      <c r="D15" s="23" t="s">
        <v>20</v>
      </c>
      <c r="E15" s="34">
        <v>1200</v>
      </c>
      <c r="F15" s="8"/>
      <c r="G15" s="19">
        <v>1</v>
      </c>
      <c r="H15" s="9">
        <v>0.23</v>
      </c>
      <c r="I15" s="19">
        <f t="shared" si="0"/>
        <v>0</v>
      </c>
      <c r="J15" s="19">
        <f t="shared" si="1"/>
        <v>0</v>
      </c>
    </row>
    <row r="16" spans="1:10" ht="68.25" customHeight="1">
      <c r="A16" s="22">
        <v>10</v>
      </c>
      <c r="B16" s="27" t="s">
        <v>21</v>
      </c>
      <c r="C16" s="24"/>
      <c r="D16" s="23" t="s">
        <v>25</v>
      </c>
      <c r="E16" s="34">
        <v>400</v>
      </c>
      <c r="F16" s="8"/>
      <c r="G16" s="19"/>
      <c r="H16" s="9">
        <v>0.23</v>
      </c>
      <c r="I16" s="19">
        <f t="shared" si="0"/>
        <v>0</v>
      </c>
      <c r="J16" s="19">
        <f t="shared" si="1"/>
        <v>0</v>
      </c>
    </row>
    <row r="17" spans="1:10" ht="113.25" customHeight="1">
      <c r="A17" s="22">
        <v>11</v>
      </c>
      <c r="B17" s="27" t="s">
        <v>24</v>
      </c>
      <c r="C17" s="24"/>
      <c r="D17" s="23" t="s">
        <v>25</v>
      </c>
      <c r="E17" s="34">
        <v>100</v>
      </c>
      <c r="F17" s="8"/>
      <c r="G17" s="19"/>
      <c r="H17" s="9">
        <v>0.23</v>
      </c>
      <c r="I17" s="19">
        <f t="shared" si="0"/>
        <v>0</v>
      </c>
      <c r="J17" s="19">
        <f t="shared" si="1"/>
        <v>0</v>
      </c>
    </row>
    <row r="18" spans="1:10" ht="25.5">
      <c r="A18" s="22">
        <v>12</v>
      </c>
      <c r="B18" s="28" t="s">
        <v>38</v>
      </c>
      <c r="C18" s="25"/>
      <c r="D18" s="23" t="s">
        <v>25</v>
      </c>
      <c r="E18" s="35">
        <v>100</v>
      </c>
      <c r="F18" s="8"/>
      <c r="G18" s="19"/>
      <c r="H18" s="9">
        <v>0.23</v>
      </c>
      <c r="I18" s="19">
        <f t="shared" si="0"/>
        <v>0</v>
      </c>
      <c r="J18" s="19">
        <f t="shared" si="1"/>
        <v>0</v>
      </c>
    </row>
    <row r="19" spans="1:10" ht="51">
      <c r="A19" s="22">
        <v>13</v>
      </c>
      <c r="B19" s="27" t="s">
        <v>26</v>
      </c>
      <c r="C19" s="24"/>
      <c r="D19" s="23" t="s">
        <v>25</v>
      </c>
      <c r="E19" s="34">
        <v>2000</v>
      </c>
      <c r="F19" s="8"/>
      <c r="G19" s="19"/>
      <c r="H19" s="9">
        <v>0.23</v>
      </c>
      <c r="I19" s="19">
        <f t="shared" si="0"/>
        <v>0</v>
      </c>
      <c r="J19" s="19">
        <f t="shared" si="1"/>
        <v>0</v>
      </c>
    </row>
    <row r="20" spans="1:10" ht="34.5" customHeight="1">
      <c r="A20" s="22">
        <v>14</v>
      </c>
      <c r="B20" s="27" t="s">
        <v>27</v>
      </c>
      <c r="C20" s="24"/>
      <c r="D20" s="23" t="s">
        <v>25</v>
      </c>
      <c r="E20" s="34">
        <v>100</v>
      </c>
      <c r="F20" s="8"/>
      <c r="G20" s="19"/>
      <c r="H20" s="9">
        <v>0.23</v>
      </c>
      <c r="I20" s="19">
        <f t="shared" si="0"/>
        <v>0</v>
      </c>
      <c r="J20" s="19">
        <f t="shared" si="1"/>
        <v>0</v>
      </c>
    </row>
    <row r="21" spans="1:10" ht="42" customHeight="1">
      <c r="A21" s="22">
        <v>15</v>
      </c>
      <c r="B21" s="27" t="s">
        <v>28</v>
      </c>
      <c r="C21" s="24"/>
      <c r="D21" s="23" t="s">
        <v>25</v>
      </c>
      <c r="E21" s="34">
        <v>1600</v>
      </c>
      <c r="F21" s="8"/>
      <c r="G21" s="19"/>
      <c r="H21" s="9">
        <v>0.23</v>
      </c>
      <c r="I21" s="19">
        <f t="shared" si="0"/>
        <v>0</v>
      </c>
      <c r="J21" s="19">
        <f t="shared" si="1"/>
        <v>0</v>
      </c>
    </row>
    <row r="22" spans="1:10" ht="90" customHeight="1">
      <c r="A22" s="22">
        <v>16</v>
      </c>
      <c r="B22" s="27" t="s">
        <v>29</v>
      </c>
      <c r="C22" s="24"/>
      <c r="D22" s="23" t="s">
        <v>25</v>
      </c>
      <c r="E22" s="34">
        <v>100</v>
      </c>
      <c r="F22" s="8"/>
      <c r="G22" s="19"/>
      <c r="H22" s="9">
        <v>0.23</v>
      </c>
      <c r="I22" s="19">
        <f t="shared" si="0"/>
        <v>0</v>
      </c>
      <c r="J22" s="19">
        <f t="shared" si="1"/>
        <v>0</v>
      </c>
    </row>
    <row r="23" spans="2:10" ht="12.75">
      <c r="B23" s="10"/>
      <c r="C23" s="10"/>
      <c r="D23" s="11"/>
      <c r="E23" s="11"/>
      <c r="F23" s="12"/>
      <c r="G23" s="13"/>
      <c r="H23" s="14" t="s">
        <v>3</v>
      </c>
      <c r="I23" s="20">
        <f>SUM(I7:I22)</f>
        <v>0</v>
      </c>
      <c r="J23" s="20">
        <f>SUM(J7:J22)</f>
        <v>0</v>
      </c>
    </row>
    <row r="26" spans="8:10" ht="12.75">
      <c r="H26" s="31" t="s">
        <v>6</v>
      </c>
      <c r="I26" s="31"/>
      <c r="J26" s="31"/>
    </row>
    <row r="27" spans="8:10" ht="12.75">
      <c r="H27" s="32" t="s">
        <v>7</v>
      </c>
      <c r="I27" s="32"/>
      <c r="J27" s="32"/>
    </row>
  </sheetData>
  <sheetProtection/>
  <mergeCells count="3">
    <mergeCell ref="G1:J2"/>
    <mergeCell ref="H26:J26"/>
    <mergeCell ref="H27:J27"/>
  </mergeCells>
  <dataValidations count="1">
    <dataValidation type="list" allowBlank="1" showInputMessage="1" showErrorMessage="1" sqref="H7:H22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7">
      <selection activeCell="C7" sqref="C7"/>
    </sheetView>
  </sheetViews>
  <sheetFormatPr defaultColWidth="9.140625" defaultRowHeight="12.75"/>
  <cols>
    <col min="1" max="1" width="2.7109375" style="0" bestFit="1" customWidth="1"/>
    <col min="2" max="2" width="30.421875" style="0" customWidth="1"/>
    <col min="3" max="3" width="12.421875" style="0" customWidth="1"/>
    <col min="4" max="4" width="9.7109375" style="0" bestFit="1" customWidth="1"/>
    <col min="6" max="6" width="11.4218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9" t="s">
        <v>39</v>
      </c>
      <c r="H1" s="33"/>
      <c r="I1" s="33"/>
      <c r="J1" s="33"/>
    </row>
    <row r="2" spans="7:10" ht="12.75">
      <c r="G2" s="33"/>
      <c r="H2" s="33"/>
      <c r="I2" s="33"/>
      <c r="J2" s="33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34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44</v>
      </c>
      <c r="B6" s="6" t="s">
        <v>0</v>
      </c>
      <c r="C6" s="26" t="s">
        <v>45</v>
      </c>
      <c r="D6" s="6" t="s">
        <v>1</v>
      </c>
      <c r="E6" s="6" t="s">
        <v>2</v>
      </c>
      <c r="F6" s="6" t="s">
        <v>40</v>
      </c>
      <c r="G6" s="18" t="s">
        <v>41</v>
      </c>
      <c r="H6" s="6" t="s">
        <v>4</v>
      </c>
      <c r="I6" s="18" t="s">
        <v>42</v>
      </c>
      <c r="J6" s="18" t="s">
        <v>43</v>
      </c>
    </row>
    <row r="7" spans="1:10" ht="48" customHeight="1">
      <c r="A7" s="22">
        <v>1</v>
      </c>
      <c r="B7" s="27" t="s">
        <v>22</v>
      </c>
      <c r="C7" s="24"/>
      <c r="D7" s="23" t="s">
        <v>25</v>
      </c>
      <c r="E7" s="34">
        <v>1500</v>
      </c>
      <c r="F7" s="8"/>
      <c r="G7" s="19"/>
      <c r="H7" s="9">
        <v>0.23</v>
      </c>
      <c r="I7" s="19">
        <f aca="true" t="shared" si="0" ref="I7:I16">(ROUND(F7*E7,2))</f>
        <v>0</v>
      </c>
      <c r="J7" s="19">
        <f aca="true" t="shared" si="1" ref="J7:J16">ROUND(I7*(1+H7),2)</f>
        <v>0</v>
      </c>
    </row>
    <row r="8" spans="1:10" ht="37.5" customHeight="1">
      <c r="A8" s="22">
        <v>2</v>
      </c>
      <c r="B8" s="27" t="s">
        <v>23</v>
      </c>
      <c r="C8" s="24"/>
      <c r="D8" s="23" t="s">
        <v>25</v>
      </c>
      <c r="E8" s="34">
        <v>120</v>
      </c>
      <c r="F8" s="8"/>
      <c r="G8" s="19"/>
      <c r="H8" s="9">
        <v>0.23</v>
      </c>
      <c r="I8" s="19">
        <f t="shared" si="0"/>
        <v>0</v>
      </c>
      <c r="J8" s="19">
        <f t="shared" si="1"/>
        <v>0</v>
      </c>
    </row>
    <row r="9" spans="1:10" ht="21" customHeight="1">
      <c r="A9" s="22">
        <v>3</v>
      </c>
      <c r="B9" s="27" t="s">
        <v>30</v>
      </c>
      <c r="C9" s="24"/>
      <c r="D9" s="23" t="s">
        <v>25</v>
      </c>
      <c r="E9" s="34">
        <v>70</v>
      </c>
      <c r="F9" s="8"/>
      <c r="G9" s="19"/>
      <c r="H9" s="9">
        <v>0.23</v>
      </c>
      <c r="I9" s="19">
        <f t="shared" si="0"/>
        <v>0</v>
      </c>
      <c r="J9" s="19">
        <f t="shared" si="1"/>
        <v>0</v>
      </c>
    </row>
    <row r="10" spans="1:10" ht="25.5">
      <c r="A10" s="22">
        <v>4</v>
      </c>
      <c r="B10" s="27" t="s">
        <v>31</v>
      </c>
      <c r="C10" s="24"/>
      <c r="D10" s="23" t="s">
        <v>25</v>
      </c>
      <c r="E10" s="34">
        <v>110</v>
      </c>
      <c r="F10" s="8"/>
      <c r="G10" s="19"/>
      <c r="H10" s="9">
        <v>0.23</v>
      </c>
      <c r="I10" s="19">
        <f t="shared" si="0"/>
        <v>0</v>
      </c>
      <c r="J10" s="19">
        <f t="shared" si="1"/>
        <v>0</v>
      </c>
    </row>
    <row r="11" spans="1:10" ht="102">
      <c r="A11" s="22">
        <v>5</v>
      </c>
      <c r="B11" s="27" t="s">
        <v>13</v>
      </c>
      <c r="C11" s="24"/>
      <c r="D11" s="23" t="s">
        <v>25</v>
      </c>
      <c r="E11" s="34">
        <v>5000</v>
      </c>
      <c r="F11" s="8"/>
      <c r="G11" s="19"/>
      <c r="H11" s="9">
        <v>0.23</v>
      </c>
      <c r="I11" s="19">
        <f t="shared" si="0"/>
        <v>0</v>
      </c>
      <c r="J11" s="19">
        <f t="shared" si="1"/>
        <v>0</v>
      </c>
    </row>
    <row r="12" spans="1:10" ht="102">
      <c r="A12" s="22">
        <v>6</v>
      </c>
      <c r="B12" s="27" t="s">
        <v>14</v>
      </c>
      <c r="C12" s="24"/>
      <c r="D12" s="23" t="s">
        <v>25</v>
      </c>
      <c r="E12" s="34">
        <v>3000</v>
      </c>
      <c r="F12" s="8"/>
      <c r="G12" s="19"/>
      <c r="H12" s="9">
        <v>0.23</v>
      </c>
      <c r="I12" s="19">
        <f t="shared" si="0"/>
        <v>0</v>
      </c>
      <c r="J12" s="19">
        <f t="shared" si="1"/>
        <v>0</v>
      </c>
    </row>
    <row r="13" spans="1:10" ht="102">
      <c r="A13" s="22">
        <v>7</v>
      </c>
      <c r="B13" s="27" t="s">
        <v>15</v>
      </c>
      <c r="C13" s="24"/>
      <c r="D13" s="23" t="s">
        <v>25</v>
      </c>
      <c r="E13" s="34">
        <v>5000</v>
      </c>
      <c r="F13" s="8"/>
      <c r="G13" s="19"/>
      <c r="H13" s="9">
        <v>0.23</v>
      </c>
      <c r="I13" s="19">
        <f>(ROUND(F13*E13,2))</f>
        <v>0</v>
      </c>
      <c r="J13" s="19">
        <f>ROUND(I13*(1+H13),2)</f>
        <v>0</v>
      </c>
    </row>
    <row r="14" spans="1:10" ht="23.25" customHeight="1">
      <c r="A14" s="22">
        <v>8</v>
      </c>
      <c r="B14" s="27" t="s">
        <v>35</v>
      </c>
      <c r="C14" s="24"/>
      <c r="D14" s="23" t="s">
        <v>25</v>
      </c>
      <c r="E14" s="34">
        <v>70</v>
      </c>
      <c r="F14" s="8"/>
      <c r="G14" s="19"/>
      <c r="H14" s="9">
        <v>0.23</v>
      </c>
      <c r="I14" s="19">
        <v>0</v>
      </c>
      <c r="J14" s="19">
        <f t="shared" si="1"/>
        <v>0</v>
      </c>
    </row>
    <row r="15" spans="1:10" ht="33" customHeight="1">
      <c r="A15" s="22">
        <v>9</v>
      </c>
      <c r="B15" s="27" t="s">
        <v>36</v>
      </c>
      <c r="C15" s="24"/>
      <c r="D15" s="23" t="s">
        <v>25</v>
      </c>
      <c r="E15" s="34">
        <v>110</v>
      </c>
      <c r="F15" s="8"/>
      <c r="G15" s="19"/>
      <c r="H15" s="9">
        <v>0.23</v>
      </c>
      <c r="I15" s="19">
        <f t="shared" si="0"/>
        <v>0</v>
      </c>
      <c r="J15" s="19">
        <f t="shared" si="1"/>
        <v>0</v>
      </c>
    </row>
    <row r="16" spans="1:10" ht="24" customHeight="1">
      <c r="A16" s="22">
        <v>10</v>
      </c>
      <c r="B16" s="27" t="s">
        <v>32</v>
      </c>
      <c r="C16" s="24"/>
      <c r="D16" s="23" t="s">
        <v>25</v>
      </c>
      <c r="E16" s="34">
        <v>60</v>
      </c>
      <c r="F16" s="8"/>
      <c r="G16" s="19"/>
      <c r="H16" s="9">
        <v>0.23</v>
      </c>
      <c r="I16" s="19">
        <f t="shared" si="0"/>
        <v>0</v>
      </c>
      <c r="J16" s="19">
        <f t="shared" si="1"/>
        <v>0</v>
      </c>
    </row>
    <row r="17" spans="2:10" ht="12.75">
      <c r="B17" s="10"/>
      <c r="C17" s="10"/>
      <c r="D17" s="11"/>
      <c r="E17" s="11"/>
      <c r="F17" s="12"/>
      <c r="G17" s="13"/>
      <c r="H17" s="14" t="s">
        <v>3</v>
      </c>
      <c r="I17" s="20">
        <f>SUM(I7:I16)</f>
        <v>0</v>
      </c>
      <c r="J17" s="20">
        <f>SUM(J7:J16)</f>
        <v>0</v>
      </c>
    </row>
    <row r="20" spans="8:10" ht="12.75">
      <c r="H20" s="31" t="s">
        <v>6</v>
      </c>
      <c r="I20" s="31"/>
      <c r="J20" s="31"/>
    </row>
    <row r="21" spans="8:10" ht="12.75">
      <c r="H21" s="32" t="s">
        <v>7</v>
      </c>
      <c r="I21" s="32"/>
      <c r="J21" s="32"/>
    </row>
  </sheetData>
  <sheetProtection/>
  <mergeCells count="3">
    <mergeCell ref="G1:J2"/>
    <mergeCell ref="H20:J20"/>
    <mergeCell ref="H21:J21"/>
  </mergeCells>
  <dataValidations count="1">
    <dataValidation type="list" allowBlank="1" showInputMessage="1" showErrorMessage="1" sqref="H7:H16">
      <formula1>stawkaVAT</formula1>
    </dataValidation>
  </dataValidations>
  <printOptions/>
  <pageMargins left="0.7" right="0.7" top="0.75" bottom="0.75" header="0.3" footer="0.3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5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Nyrek-Koczkodaj Anna</cp:lastModifiedBy>
  <cp:lastPrinted>2018-02-19T09:44:35Z</cp:lastPrinted>
  <dcterms:created xsi:type="dcterms:W3CDTF">2007-10-11T07:13:52Z</dcterms:created>
  <dcterms:modified xsi:type="dcterms:W3CDTF">2018-02-23T08:55:33Z</dcterms:modified>
  <cp:category/>
  <cp:version/>
  <cp:contentType/>
  <cp:contentStatus/>
</cp:coreProperties>
</file>